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.testorio\Desktop\"/>
    </mc:Choice>
  </mc:AlternateContent>
  <bookViews>
    <workbookView xWindow="0" yWindow="0" windowWidth="28800" windowHeight="12000" activeTab="1"/>
  </bookViews>
  <sheets>
    <sheet name="All 1 - RICOVERI" sheetId="1" r:id="rId1"/>
    <sheet name="All 2 - SCREENING " sheetId="2" r:id="rId2"/>
    <sheet name="All 3-AMB" sheetId="3" r:id="rId3"/>
    <sheet name="Dettaglio" sheetId="4" r:id="rId4"/>
  </sheets>
  <calcPr calcId="162913"/>
</workbook>
</file>

<file path=xl/calcChain.xml><?xml version="1.0" encoding="utf-8"?>
<calcChain xmlns="http://schemas.openxmlformats.org/spreadsheetml/2006/main">
  <c r="D71" i="4" l="1"/>
  <c r="C71" i="4"/>
  <c r="D20" i="2"/>
  <c r="F20" i="2" s="1"/>
  <c r="C20" i="2"/>
</calcChain>
</file>

<file path=xl/sharedStrings.xml><?xml version="1.0" encoding="utf-8"?>
<sst xmlns="http://schemas.openxmlformats.org/spreadsheetml/2006/main" count="298" uniqueCount="191">
  <si>
    <t>SCHEDA RECUPERO PRESTAZIONI SCREENING ONCOLOGICI</t>
  </si>
  <si>
    <t>STIMA DELLE PRESTAZIONI NON EROGATE (MDS)</t>
  </si>
  <si>
    <t>INDICATORE</t>
  </si>
  <si>
    <t>FONTE INFORMATIVA</t>
  </si>
  <si>
    <t>DIFFERENZIALE 2019-2020 VOLUMI INVITI AL 1°LIVELLO E PRESTAZIONI 2° LIVELLO</t>
  </si>
  <si>
    <t>SURVEY OSSERVATORIO NAZIONALE SCREENING</t>
  </si>
  <si>
    <t>DIFFERENZIALE 2019-2020 DONNE ESAMINATE</t>
  </si>
  <si>
    <t>RITARDO ACCUMULATO IN MESI STANDARD</t>
  </si>
  <si>
    <t>STIMA DELLE PRESTAZIONI RECUPERABILI ANNO 2022 (REGIONI/P.A)</t>
  </si>
  <si>
    <t>DATASET</t>
  </si>
  <si>
    <t>DIFFERENZIALE 2019-2020 NUMERO INVITI  PER COORTE PER LE 3 CAMPAGNE DI SCREENING ONCOLOGICO</t>
  </si>
  <si>
    <t xml:space="preserve">FLUSSO INFORMATIVO CAMPAGNE SCREENING </t>
  </si>
  <si>
    <t>01.01.2022</t>
  </si>
  <si>
    <t>DIFFERENZIALE 2019-2020 NUMERO TEST ESEGUITI PER COORTE PER LE 3 CAMPAGNE DI SCREENING ONCOLOGICO</t>
  </si>
  <si>
    <t>IL PIANO DOVRA' INDICARE IL VOLUME DI PRESTAZIONI (INVITI E PRESTAZIONI DIAGNOSTICO TERAPEUTICHE) DA RECUPERARE E IL NUMERO DI SOGGETTI DA ESAMINARE</t>
  </si>
  <si>
    <t>DEFINIZIONE PIANO OPERATIVO DI RECUPERO (REGIONI/P.A)</t>
  </si>
  <si>
    <t>MODALITA' ORGANIZZATIVE</t>
  </si>
  <si>
    <t xml:space="preserve">VOLUME TOTALE DI PRESTAZIONI </t>
  </si>
  <si>
    <t>%  RECUPERO STIMATA SUL TOTALE</t>
  </si>
  <si>
    <t xml:space="preserve">FINANZIAMENTO STIMATO </t>
  </si>
  <si>
    <t>INVITI</t>
  </si>
  <si>
    <t>PRESTAZIONI</t>
  </si>
  <si>
    <t>PROGRAMMI DI PRESTAZIONI AGGIUNTIVE</t>
  </si>
  <si>
    <t>ASSUNZIONE/RIALLOCAZIONE PERSONALE</t>
  </si>
  <si>
    <t>COMMITTENZA A PRIVATO ACCREDITATO</t>
  </si>
  <si>
    <t>…</t>
  </si>
  <si>
    <t>IL PIANO DOVRA' SVILUPPARE LE MODALITA' ORGANIZZATIVE INDIVIDUATE NELLA SCHEDA SINTETICA, SPECIFICANDO I VOLUMI DI PRESTAZIONI CHE SI STIMA POSSANO ESSERE RECUPERATI CON CIASCUNA DI ESSE. LA SCHEDA DOVRA' ESSERE CORREDATA DI  CRONOPROGRAMMA DI ATTUAZIONE</t>
  </si>
  <si>
    <t>MODALITA' DI  MONITORAGGIO (MDS)</t>
  </si>
  <si>
    <t>TIMING</t>
  </si>
  <si>
    <t>NUMERO DI INVITI  INVIATI RISPETTO AL FABBISOGNO STIMATO</t>
  </si>
  <si>
    <t xml:space="preserve">RICOGNIZIONE AD HOC </t>
  </si>
  <si>
    <t>trimestrale</t>
  </si>
  <si>
    <t>VOLUME PRESTAZIONI EROGATE RISPETTO AL FABBISOGNO STIMATO</t>
  </si>
  <si>
    <t>% PRESTAZIONI RECUPERATE SUL TOTALE DEL FABBISOGNO STIMATO</t>
  </si>
  <si>
    <t>NUMERO SOGGETTI ESAMINATI RISPETTO AL FABBISOGNO STIMATO</t>
  </si>
  <si>
    <t>SPESA SOSTENUTA PER IL RECUPERO (IN TERMINI DI COMPETENZA), PER TIPO PRESTAZIONE E MODALITA' ORGANIZZATIVA</t>
  </si>
  <si>
    <t>SCHEDA RECUPERO PRESTAZIONI OSPEDALIERE</t>
  </si>
  <si>
    <t>DIFFERENZIALE 2019-2020 VOLUMI DRG PROGRAMMATI CHIRURGICI PER CLASSE DI COMPLESSITA' E PRIORITA'</t>
  </si>
  <si>
    <t xml:space="preserve">FLUSSO SDO </t>
  </si>
  <si>
    <t>CRITERI DI PRIORITA'</t>
  </si>
  <si>
    <t>N. strutture con liste di attesa operatorie informatizzate/tot. Strutture con liste di attesa operatorie (*)</t>
  </si>
  <si>
    <t>LISTE DI ATTESA PER DRG CHIRURGICI CLASSE 1 STRATIFICATI PER CLASSE DI PRIORITA'</t>
  </si>
  <si>
    <t>REGISTRI L.A. DS OSPEDALI</t>
  </si>
  <si>
    <t>TEMPO MEDIO DI ATTESA PER CLASSE DI PRIORITA'</t>
  </si>
  <si>
    <t>LISTE DI ATTESA PER DRG CHIRURGICI CLASSE 2 STRATIFICATI PER CLASSE DI PRIORITA'</t>
  </si>
  <si>
    <t>LISTE DI ATTESA PER DRG CHIRURGICI CLASSE 3 STRATIFICATI PER CLASSE DI PRIORITA'</t>
  </si>
  <si>
    <t xml:space="preserve">IL PIANO DOVRA' INDICARE IL VOLUME DI PRESTAZIONI DA RECUPERARE A PARTIRE DALLA CLASSE 1 </t>
  </si>
  <si>
    <t>VOLUME DI PRESTAZIONI
 (numero interventi chirurgici da effettuare anno 2022)</t>
  </si>
  <si>
    <t>TEMPO MEDIO D'ATTESA PER CLASSE DI COMPLESSITA' E PRIORITA'</t>
  </si>
  <si>
    <t>NOTA: nel caso di strutture con liste di attesa non informatizzate è necessario fornire l'elenco (codice struttura NSIS e descrizione)</t>
  </si>
  <si>
    <t>Tipo di prestazione</t>
  </si>
  <si>
    <t>Codice Nomenclatore</t>
  </si>
  <si>
    <t>N° prestazioni</t>
  </si>
  <si>
    <t>ORE</t>
  </si>
  <si>
    <t>VISITA CARDIOLOGICA</t>
  </si>
  <si>
    <t>89.7</t>
  </si>
  <si>
    <t>VISITA CHIRURGIA VASCOLARE</t>
  </si>
  <si>
    <t>VISITA DERMATOLOGICA</t>
  </si>
  <si>
    <t>VISITA ENDOCRINOLOGICA</t>
  </si>
  <si>
    <t>VISITA FISIATRICA</t>
  </si>
  <si>
    <t xml:space="preserve">VISITA GASTROENTEROLOGICA </t>
  </si>
  <si>
    <t>VISITA GINECOLOGICA</t>
  </si>
  <si>
    <t>89.26</t>
  </si>
  <si>
    <t>VISITA NEUROLOGICA</t>
  </si>
  <si>
    <t>89.13</t>
  </si>
  <si>
    <t>VISITA OCULISTICA</t>
  </si>
  <si>
    <t>95.02</t>
  </si>
  <si>
    <t>VISITA ORTOPEDICA</t>
  </si>
  <si>
    <t>VISITA OTORINO</t>
  </si>
  <si>
    <t>VISITA PNEUMOLOGICA</t>
  </si>
  <si>
    <t>VISITA UROLOGICA</t>
  </si>
  <si>
    <t>Mammografia bilaterale</t>
  </si>
  <si>
    <t>87.37.1</t>
  </si>
  <si>
    <t>Mammografia monolaterale</t>
  </si>
  <si>
    <t>87.37.2</t>
  </si>
  <si>
    <t xml:space="preserve">TC del Torace </t>
  </si>
  <si>
    <t>87.41</t>
  </si>
  <si>
    <t>TC del Torace senza e con MCD</t>
  </si>
  <si>
    <t>87.41.1</t>
  </si>
  <si>
    <t xml:space="preserve">TC dell’addome superiore </t>
  </si>
  <si>
    <t>88.01.1</t>
  </si>
  <si>
    <t>TC dell’addome superiore senza e con MDC</t>
  </si>
  <si>
    <t>88.01.2</t>
  </si>
  <si>
    <t xml:space="preserve">TC dell’Addome inferiore </t>
  </si>
  <si>
    <t>88.01.3</t>
  </si>
  <si>
    <t>TC dell’addome inferiore senza e con MDC</t>
  </si>
  <si>
    <t>88.01.4</t>
  </si>
  <si>
    <t>TC dell’addome completo</t>
  </si>
  <si>
    <t>88.01.5</t>
  </si>
  <si>
    <t>TC dell’addome completo senza e con MDC</t>
  </si>
  <si>
    <t>88.01.6</t>
  </si>
  <si>
    <t xml:space="preserve">TC Cranio – encefalo </t>
  </si>
  <si>
    <t>87.03</t>
  </si>
  <si>
    <t xml:space="preserve">TC Cranio – encefalo senza e con MDC </t>
  </si>
  <si>
    <t>87.03.1</t>
  </si>
  <si>
    <t>TC del rachide e dello speco vertebrale cervicale</t>
  </si>
  <si>
    <t>88.38.1</t>
  </si>
  <si>
    <t xml:space="preserve">TC del rachide e dello speco vertebrale toracico  </t>
  </si>
  <si>
    <t>TC del rachide e dello speco vertebrale lombosacrale</t>
  </si>
  <si>
    <t>TC del rachide e dello speco vertebrale cervicale senza e con MDC</t>
  </si>
  <si>
    <t>88.38.2</t>
  </si>
  <si>
    <t>TC del rachide e dello speco vertebrale toracico senza e con MDC</t>
  </si>
  <si>
    <t>TC del rachide e dello speco vertebrale lombosacrale senza e con MDC</t>
  </si>
  <si>
    <t xml:space="preserve">TC di Bacino e articolazioni sacroiliache </t>
  </si>
  <si>
    <t>88.38.5</t>
  </si>
  <si>
    <t>RM di encefalo e tronco encefalico, giunzione cranio spinale e relativo distretto vascolare</t>
  </si>
  <si>
    <t>88.91. 1</t>
  </si>
  <si>
    <t>RM di encefalo e tronco encefalico, giunzione cranio spinale e relativo distretto vascolare senza e con MDC</t>
  </si>
  <si>
    <t>88.91.2</t>
  </si>
  <si>
    <t xml:space="preserve">RM di addome inferiore e scavo pelvico </t>
  </si>
  <si>
    <t>88.95.4</t>
  </si>
  <si>
    <t>RM di addome inferiore e scavo pelvico senza e con MDC</t>
  </si>
  <si>
    <t>88.95.5</t>
  </si>
  <si>
    <t>RM della colonna in toto</t>
  </si>
  <si>
    <t>88.93</t>
  </si>
  <si>
    <t>RM della colonna in toto senza e con MDC</t>
  </si>
  <si>
    <t>88.93.1</t>
  </si>
  <si>
    <t>Diagnostica ecografica del capo e del collo</t>
  </si>
  <si>
    <t>88.71.4</t>
  </si>
  <si>
    <t xml:space="preserve">Eco (color) dopplergrafia cardiaca </t>
  </si>
  <si>
    <t>88.72.3</t>
  </si>
  <si>
    <t xml:space="preserve">Eco (color) dopplergrafia dei tronchi sovraaortici </t>
  </si>
  <si>
    <t>88.73.5</t>
  </si>
  <si>
    <t>Ecografia dell’addome superiore</t>
  </si>
  <si>
    <t>88.74.1</t>
  </si>
  <si>
    <t xml:space="preserve">Ecografia dell’addome inferiore </t>
  </si>
  <si>
    <t>88.75.1</t>
  </si>
  <si>
    <t xml:space="preserve">Ecografia dell’addome completo </t>
  </si>
  <si>
    <t>88.76.1</t>
  </si>
  <si>
    <t>Ecografia bilaterale della mammella</t>
  </si>
  <si>
    <t>88.73.1</t>
  </si>
  <si>
    <t>Ecografia monolaterale della mammella</t>
  </si>
  <si>
    <t>88.73.2</t>
  </si>
  <si>
    <t>Ecografia ostetrica</t>
  </si>
  <si>
    <t>88.78</t>
  </si>
  <si>
    <t>Ecografia ginecologica</t>
  </si>
  <si>
    <t>88.78.2</t>
  </si>
  <si>
    <t xml:space="preserve">Ecocolordoppler degli arti inferiori arterioso e/o venoso </t>
  </si>
  <si>
    <t>88.77.2</t>
  </si>
  <si>
    <t xml:space="preserve">Colonscopia totale con endoscopio flessibile </t>
  </si>
  <si>
    <t>45.23</t>
  </si>
  <si>
    <t xml:space="preserve">Polipectomia dell’intestino crasso in corso di endoscopia sede unica </t>
  </si>
  <si>
    <t>45.42</t>
  </si>
  <si>
    <t>Rettosigmoidoscopia con endoscopio flessibile</t>
  </si>
  <si>
    <t>45.24</t>
  </si>
  <si>
    <t>Esofagogastroduodenoscopia</t>
  </si>
  <si>
    <t>45.13</t>
  </si>
  <si>
    <t>Esofagogastroduodenoscopia con biopsia in sede unica</t>
  </si>
  <si>
    <t>45.16</t>
  </si>
  <si>
    <t>Elettrocardiogramma</t>
  </si>
  <si>
    <t>89.52</t>
  </si>
  <si>
    <t>Elettrocardiogramma dinamico (Holter)</t>
  </si>
  <si>
    <t>89.50</t>
  </si>
  <si>
    <t xml:space="preserve">Test cardiovascolare da sforzo con cicloergometro o con pedana mobile </t>
  </si>
  <si>
    <t>89.41</t>
  </si>
  <si>
    <t>Altri test cardiovascolari da sforzo</t>
  </si>
  <si>
    <t>89.44</t>
  </si>
  <si>
    <t>Esame audiometrico tonale</t>
  </si>
  <si>
    <t>95.41.1</t>
  </si>
  <si>
    <t xml:space="preserve">Spirometria semplice </t>
  </si>
  <si>
    <t>89.37.1</t>
  </si>
  <si>
    <t>Spirometria globale</t>
  </si>
  <si>
    <t>89.37.2</t>
  </si>
  <si>
    <t>Fotografia del fundus</t>
  </si>
  <si>
    <t>95.11</t>
  </si>
  <si>
    <t xml:space="preserve">ELETTROMIOGRAFIA SEMPLICE [EMG] PER ARTO SUPERIORE. 
Analisi qualitativa fino a 6 muscoli. Non associabile a 93.09.1 e  93.09.2 </t>
  </si>
  <si>
    <t>93.08.1</t>
  </si>
  <si>
    <t xml:space="preserve">ELETTROMIOGRAFIA SEMPLICE 
[EMG]  PER ARTO INFERIORE fino a 
4 muscoli. Analisi qualitativa. Non associabile a 93.09.1 e 93.09.2  </t>
  </si>
  <si>
    <t xml:space="preserve">ELETTROMIOGRAFIA SEMPLICE 
[EMG]  DEL CAPO fino a 4 muscoli. Analisi qualitativa. Escluso: EMG dell' 
occhio (95.25) e POLISONNOGRAFIA 
(89.17) </t>
  </si>
  <si>
    <t xml:space="preserve">ELETTROMIOGRAFIA SEMPLICE 
[EMG] DEL TRONCO. Analisi 
qualitativa. Fino a 4 muscoli </t>
  </si>
  <si>
    <t xml:space="preserve">VALUTAZIONE EMG DINAMICA DEL CAMMINO. Valutazione EMG di superficie o con elettrodi a filo (4 muscoli), associato ad esame basografico per la definizione delle fasi del passo. 
Non associabile a ANALISI DELLA 
CINEMATICA E DELLA DINAMICA 
DEL PASSO (93.05.7) </t>
  </si>
  <si>
    <t xml:space="preserve">EMG DINAMICA DELL'ARTO SUPERIORE. Valutazione EMG di 
superficie o con elettrodi a filo (4 muscoli) </t>
  </si>
  <si>
    <t>SCHEDA RECUPERO PRESTAZIONI SPECIALISTICHE AMBULATORIALI</t>
  </si>
  <si>
    <t>DIFFERENZIALE 2019-2021 VOLUMI DELLE PRESTAZIONI DI SPECIALISTICA AMBULATORIALE</t>
  </si>
  <si>
    <t>FLUSSO EX-ART.50</t>
  </si>
  <si>
    <t>Prime visite e diagnostica per il paziente oncologico</t>
  </si>
  <si>
    <t>dati da CUP regionali /aziendali</t>
  </si>
  <si>
    <t>Visite di controllo (follow up oncologici, cronici, patologie rare, salute mentale)</t>
  </si>
  <si>
    <t>2 bis</t>
  </si>
  <si>
    <t>Eventuali prime visite ritenute prioritarie (diverse da quelle elencate nel PNGLA)</t>
  </si>
  <si>
    <t>Altre prestazioni monitorate dal PNGLA (*)</t>
  </si>
  <si>
    <t>Monitoraggio liste di attesa ex ante (gennaio 2022)</t>
  </si>
  <si>
    <t xml:space="preserve">IL PIANO DOVRA' INDICARE IL VOLUME DI PRESTAZIONI DA RECUPERARE SECONDO LA PRIORITA' DEFINITA. </t>
  </si>
  <si>
    <t>VOLUME DI PRESTAZIONI
 (numero prestazioni da effettuare anno 2022)</t>
  </si>
  <si>
    <t>INCREMENTO MONTE ORE DELL'ASSISTENZA SPECIALISTICA  AMBULATORIALE  CONVENZIONATA INTERNA</t>
  </si>
  <si>
    <t>RICORSO ALLA TELEMEDICINA PER LE VISITE DI CONTROLLO</t>
  </si>
  <si>
    <t>IL PIANO DOVRA' SVILUPPARE LE MODALITA' ORGANIZZATIVE INDIVIDUATE NELLA SCHEDA SINTETICA, SPECIFICANDO I VOLUMI DI PRESTAZIONI CHE SI STIMA POSSANO ESSERE RECUPERATI CON CIASCUNA DI ESSE.
IL PIANO DOVRA' ESSERE CORREDATO DI  CRONOPROGRAMMA DI ATTUAZIONE.</t>
  </si>
  <si>
    <t>MODALITA' MONITORAGGIO (MDS)</t>
  </si>
  <si>
    <t>VOLUME PER TIPO DI PRESTAZIONE RECUPERATE NEL PERIODO</t>
  </si>
  <si>
    <t>VOLUME DI PRESTAZIONI EROGATE IN REGIME DI TELEMEDICINA, PER TIPO DI PRESTAZIONE</t>
  </si>
  <si>
    <t>SPESA SOSTENUTA PER IL RECUPERO (IN TERMINI DI COMPETENZA), PER MODALITA' ORGANIZZATIVA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</si>
</sst>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4" fontId="0" fillId="0" borderId="5" xfId="1" applyFont="1" applyBorder="1"/>
    <xf numFmtId="0" fontId="7" fillId="0" borderId="0" xfId="0" applyFont="1" applyFill="1" applyBorder="1"/>
    <xf numFmtId="0" fontId="7" fillId="0" borderId="0" xfId="0" applyFont="1" applyBorder="1"/>
    <xf numFmtId="0" fontId="7" fillId="0" borderId="0" xfId="0" applyFont="1" applyBorder="1" applyAlignment="1">
      <alignment vertical="center" wrapText="1"/>
    </xf>
    <xf numFmtId="0" fontId="0" fillId="0" borderId="11" xfId="0" applyBorder="1"/>
    <xf numFmtId="0" fontId="0" fillId="0" borderId="12" xfId="0" applyBorder="1"/>
    <xf numFmtId="0" fontId="7" fillId="0" borderId="12" xfId="0" applyFont="1" applyBorder="1"/>
    <xf numFmtId="0" fontId="0" fillId="0" borderId="12" xfId="0" applyFill="1" applyBorder="1"/>
    <xf numFmtId="0" fontId="0" fillId="0" borderId="13" xfId="0" applyBorder="1"/>
    <xf numFmtId="0" fontId="3" fillId="0" borderId="0" xfId="0" applyFont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/>
    </xf>
    <xf numFmtId="10" fontId="0" fillId="0" borderId="0" xfId="0" applyNumberFormat="1" applyBorder="1"/>
    <xf numFmtId="164" fontId="0" fillId="0" borderId="0" xfId="1" applyFont="1" applyBorder="1"/>
    <xf numFmtId="0" fontId="9" fillId="0" borderId="11" xfId="0" applyFont="1" applyBorder="1"/>
    <xf numFmtId="0" fontId="3" fillId="0" borderId="14" xfId="0" applyFont="1" applyBorder="1"/>
    <xf numFmtId="0" fontId="3" fillId="0" borderId="15" xfId="0" applyFont="1" applyBorder="1" applyAlignment="1">
      <alignment wrapText="1"/>
    </xf>
    <xf numFmtId="0" fontId="0" fillId="0" borderId="7" xfId="0" applyBorder="1"/>
    <xf numFmtId="0" fontId="0" fillId="0" borderId="6" xfId="0" applyFont="1" applyBorder="1"/>
    <xf numFmtId="0" fontId="0" fillId="0" borderId="16" xfId="0" applyFont="1" applyBorder="1"/>
    <xf numFmtId="0" fontId="7" fillId="0" borderId="6" xfId="0" applyFont="1" applyBorder="1"/>
    <xf numFmtId="0" fontId="7" fillId="0" borderId="16" xfId="0" applyFont="1" applyBorder="1"/>
    <xf numFmtId="0" fontId="0" fillId="0" borderId="6" xfId="0" applyBorder="1"/>
    <xf numFmtId="0" fontId="0" fillId="0" borderId="16" xfId="0" applyBorder="1"/>
    <xf numFmtId="0" fontId="2" fillId="0" borderId="7" xfId="0" applyFont="1" applyBorder="1"/>
    <xf numFmtId="0" fontId="2" fillId="0" borderId="0" xfId="0" applyFont="1"/>
    <xf numFmtId="0" fontId="7" fillId="0" borderId="6" xfId="0" applyFont="1" applyBorder="1" applyAlignment="1">
      <alignment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/>
    <xf numFmtId="0" fontId="0" fillId="0" borderId="19" xfId="0" applyBorder="1"/>
    <xf numFmtId="0" fontId="7" fillId="0" borderId="7" xfId="0" applyFont="1" applyFill="1" applyBorder="1" applyAlignment="1">
      <alignment wrapText="1"/>
    </xf>
    <xf numFmtId="0" fontId="0" fillId="0" borderId="0" xfId="0" applyBorder="1" applyAlignment="1">
      <alignment horizontal="left"/>
    </xf>
    <xf numFmtId="0" fontId="3" fillId="0" borderId="5" xfId="0" applyFont="1" applyBorder="1"/>
    <xf numFmtId="0" fontId="2" fillId="0" borderId="5" xfId="0" applyFont="1" applyBorder="1"/>
    <xf numFmtId="0" fontId="0" fillId="0" borderId="4" xfId="0" applyBorder="1" applyAlignment="1">
      <alignment horizontal="right"/>
    </xf>
    <xf numFmtId="3" fontId="0" fillId="0" borderId="0" xfId="0" applyNumberFormat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9" fontId="0" fillId="0" borderId="0" xfId="0" applyNumberFormat="1" applyBorder="1"/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 vertical="center"/>
    </xf>
    <xf numFmtId="9" fontId="0" fillId="0" borderId="0" xfId="2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5" fillId="0" borderId="4" xfId="0" applyFont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C10" sqref="C10"/>
    </sheetView>
  </sheetViews>
  <sheetFormatPr defaultRowHeight="15" x14ac:dyDescent="0.25"/>
  <cols>
    <col min="1" max="1" width="35.28515625" style="4" customWidth="1"/>
    <col min="2" max="2" width="93.5703125" style="4" customWidth="1"/>
    <col min="3" max="3" width="30.5703125" style="4" customWidth="1"/>
    <col min="4" max="4" width="33" style="4" customWidth="1"/>
    <col min="5" max="5" width="28.140625" style="4" customWidth="1"/>
    <col min="6" max="7" width="9.140625" style="4"/>
  </cols>
  <sheetData>
    <row r="1" spans="1:6" ht="15.75" x14ac:dyDescent="0.25">
      <c r="A1" s="1" t="s">
        <v>36</v>
      </c>
      <c r="B1" s="2"/>
      <c r="C1" s="2"/>
      <c r="D1" s="2"/>
      <c r="E1" s="2"/>
      <c r="F1" s="3"/>
    </row>
    <row r="2" spans="1:6" x14ac:dyDescent="0.25">
      <c r="A2" s="5"/>
      <c r="F2" s="6"/>
    </row>
    <row r="3" spans="1:6" x14ac:dyDescent="0.25">
      <c r="A3" s="7"/>
      <c r="F3" s="6"/>
    </row>
    <row r="4" spans="1:6" x14ac:dyDescent="0.25">
      <c r="A4" s="67" t="s">
        <v>1</v>
      </c>
      <c r="B4" s="68"/>
      <c r="C4" s="68"/>
      <c r="D4" s="68"/>
      <c r="E4" s="68"/>
      <c r="F4" s="69"/>
    </row>
    <row r="5" spans="1:6" x14ac:dyDescent="0.25">
      <c r="A5" s="8"/>
      <c r="B5" s="9" t="s">
        <v>2</v>
      </c>
      <c r="C5" s="9" t="s">
        <v>3</v>
      </c>
      <c r="D5" s="10"/>
      <c r="F5" s="6"/>
    </row>
    <row r="6" spans="1:6" s="4" customFormat="1" x14ac:dyDescent="0.25">
      <c r="A6" s="11"/>
      <c r="B6" s="12" t="s">
        <v>37</v>
      </c>
      <c r="C6" s="12" t="s">
        <v>38</v>
      </c>
      <c r="D6" s="10">
        <v>-179</v>
      </c>
      <c r="F6" s="6"/>
    </row>
    <row r="7" spans="1:6" s="4" customFormat="1" x14ac:dyDescent="0.25">
      <c r="A7" s="11"/>
      <c r="B7" s="12"/>
      <c r="C7" s="12"/>
      <c r="D7" s="10"/>
      <c r="F7" s="6"/>
    </row>
    <row r="8" spans="1:6" x14ac:dyDescent="0.25">
      <c r="A8" s="5"/>
      <c r="F8" s="6"/>
    </row>
    <row r="9" spans="1:6" s="4" customFormat="1" x14ac:dyDescent="0.25">
      <c r="A9" s="67" t="s">
        <v>8</v>
      </c>
      <c r="B9" s="68"/>
      <c r="C9" s="68"/>
      <c r="D9" s="68"/>
      <c r="E9" s="68"/>
      <c r="F9" s="69"/>
    </row>
    <row r="10" spans="1:6" s="4" customFormat="1" ht="75" x14ac:dyDescent="0.25">
      <c r="A10" s="7"/>
      <c r="B10" s="9" t="s">
        <v>39</v>
      </c>
      <c r="C10" s="9" t="s">
        <v>3</v>
      </c>
      <c r="D10" s="9" t="s">
        <v>9</v>
      </c>
      <c r="E10" s="29" t="s">
        <v>40</v>
      </c>
      <c r="F10" s="6"/>
    </row>
    <row r="11" spans="1:6" s="4" customFormat="1" x14ac:dyDescent="0.25">
      <c r="A11" s="5"/>
      <c r="B11" s="4" t="s">
        <v>41</v>
      </c>
      <c r="C11" s="4" t="s">
        <v>42</v>
      </c>
      <c r="D11" s="4" t="s">
        <v>12</v>
      </c>
      <c r="E11" s="22">
        <v>1</v>
      </c>
      <c r="F11" s="6">
        <v>679</v>
      </c>
    </row>
    <row r="12" spans="1:6" s="4" customFormat="1" x14ac:dyDescent="0.25">
      <c r="A12" s="5"/>
      <c r="B12" s="4" t="s">
        <v>43</v>
      </c>
      <c r="C12" s="4" t="s">
        <v>42</v>
      </c>
      <c r="D12" s="4" t="s">
        <v>12</v>
      </c>
      <c r="F12" s="6">
        <v>652</v>
      </c>
    </row>
    <row r="13" spans="1:6" s="4" customFormat="1" x14ac:dyDescent="0.25">
      <c r="A13" s="5"/>
      <c r="B13" s="4" t="s">
        <v>44</v>
      </c>
      <c r="C13" s="4" t="s">
        <v>42</v>
      </c>
      <c r="D13" s="4" t="s">
        <v>12</v>
      </c>
      <c r="E13" s="4">
        <v>1</v>
      </c>
      <c r="F13" s="6">
        <v>327</v>
      </c>
    </row>
    <row r="14" spans="1:6" s="4" customFormat="1" x14ac:dyDescent="0.25">
      <c r="A14" s="5"/>
      <c r="B14" s="4" t="s">
        <v>43</v>
      </c>
      <c r="C14" s="4" t="s">
        <v>42</v>
      </c>
      <c r="D14" s="4" t="s">
        <v>12</v>
      </c>
      <c r="F14" s="6">
        <v>584</v>
      </c>
    </row>
    <row r="15" spans="1:6" x14ac:dyDescent="0.25">
      <c r="A15" s="5"/>
      <c r="B15" s="4" t="s">
        <v>45</v>
      </c>
      <c r="C15" s="4" t="s">
        <v>42</v>
      </c>
      <c r="D15" s="4" t="s">
        <v>12</v>
      </c>
      <c r="E15" s="4">
        <v>1</v>
      </c>
      <c r="F15" s="6">
        <v>38</v>
      </c>
    </row>
    <row r="16" spans="1:6" x14ac:dyDescent="0.25">
      <c r="A16" s="5"/>
      <c r="B16" s="4" t="s">
        <v>43</v>
      </c>
      <c r="C16" s="4" t="s">
        <v>42</v>
      </c>
      <c r="D16" s="4" t="s">
        <v>12</v>
      </c>
      <c r="F16" s="6">
        <v>38</v>
      </c>
    </row>
    <row r="17" spans="1:6" x14ac:dyDescent="0.25">
      <c r="A17" s="70" t="s">
        <v>46</v>
      </c>
      <c r="B17" s="71"/>
      <c r="C17" s="71"/>
      <c r="D17" s="71"/>
      <c r="F17" s="6"/>
    </row>
    <row r="18" spans="1:6" x14ac:dyDescent="0.25">
      <c r="A18" s="67" t="s">
        <v>15</v>
      </c>
      <c r="B18" s="68"/>
      <c r="C18" s="68"/>
      <c r="D18" s="68"/>
      <c r="E18" s="68"/>
      <c r="F18" s="69"/>
    </row>
    <row r="19" spans="1:6" ht="34.5" x14ac:dyDescent="0.25">
      <c r="A19" s="7"/>
      <c r="B19" s="17" t="s">
        <v>16</v>
      </c>
      <c r="C19" s="30" t="s">
        <v>47</v>
      </c>
      <c r="D19" s="31" t="s">
        <v>18</v>
      </c>
      <c r="E19" s="31" t="s">
        <v>19</v>
      </c>
      <c r="F19" s="6"/>
    </row>
    <row r="20" spans="1:6" x14ac:dyDescent="0.25">
      <c r="A20" s="5"/>
      <c r="B20" s="14" t="s">
        <v>22</v>
      </c>
      <c r="C20" s="4">
        <v>520</v>
      </c>
      <c r="D20" s="32">
        <v>0.49809999999999999</v>
      </c>
      <c r="E20" s="33">
        <v>137536</v>
      </c>
      <c r="F20" s="6"/>
    </row>
    <row r="21" spans="1:6" x14ac:dyDescent="0.25">
      <c r="A21" s="5"/>
      <c r="B21" s="14" t="s">
        <v>23</v>
      </c>
      <c r="F21" s="6"/>
    </row>
    <row r="22" spans="1:6" x14ac:dyDescent="0.25">
      <c r="A22" s="5"/>
      <c r="B22" s="14" t="s">
        <v>24</v>
      </c>
      <c r="F22" s="6"/>
    </row>
    <row r="23" spans="1:6" x14ac:dyDescent="0.25">
      <c r="A23" s="5"/>
      <c r="B23" s="14" t="s">
        <v>25</v>
      </c>
      <c r="F23" s="6"/>
    </row>
    <row r="24" spans="1:6" x14ac:dyDescent="0.25">
      <c r="A24" s="5"/>
      <c r="B24" s="14" t="s">
        <v>25</v>
      </c>
      <c r="F24" s="6"/>
    </row>
    <row r="25" spans="1:6" x14ac:dyDescent="0.25">
      <c r="A25" s="5"/>
      <c r="B25" s="14" t="s">
        <v>25</v>
      </c>
      <c r="F25" s="6"/>
    </row>
    <row r="26" spans="1:6" x14ac:dyDescent="0.25">
      <c r="A26" s="70" t="s">
        <v>26</v>
      </c>
      <c r="B26" s="71"/>
      <c r="C26" s="71"/>
      <c r="D26" s="71"/>
      <c r="E26" s="71"/>
      <c r="F26" s="72"/>
    </row>
    <row r="27" spans="1:6" x14ac:dyDescent="0.25">
      <c r="A27" s="5"/>
      <c r="B27" s="14"/>
      <c r="F27" s="6"/>
    </row>
    <row r="28" spans="1:6" x14ac:dyDescent="0.25">
      <c r="A28" s="64" t="s">
        <v>27</v>
      </c>
      <c r="B28" s="65"/>
      <c r="C28" s="65"/>
      <c r="D28" s="65"/>
      <c r="E28" s="65"/>
      <c r="F28" s="66"/>
    </row>
    <row r="29" spans="1:6" x14ac:dyDescent="0.25">
      <c r="A29" s="7"/>
      <c r="B29" s="17" t="s">
        <v>2</v>
      </c>
      <c r="C29" s="9" t="s">
        <v>3</v>
      </c>
      <c r="D29" s="17" t="s">
        <v>28</v>
      </c>
      <c r="F29" s="6"/>
    </row>
    <row r="30" spans="1:6" x14ac:dyDescent="0.25">
      <c r="A30" s="5"/>
      <c r="B30" s="4" t="s">
        <v>48</v>
      </c>
      <c r="C30" s="4" t="s">
        <v>30</v>
      </c>
      <c r="D30" s="4" t="s">
        <v>31</v>
      </c>
      <c r="F30" s="6"/>
    </row>
    <row r="31" spans="1:6" x14ac:dyDescent="0.25">
      <c r="A31" s="5"/>
      <c r="B31" s="21" t="s">
        <v>32</v>
      </c>
      <c r="C31" s="22" t="s">
        <v>30</v>
      </c>
      <c r="D31" s="4" t="s">
        <v>31</v>
      </c>
      <c r="F31" s="6"/>
    </row>
    <row r="32" spans="1:6" x14ac:dyDescent="0.25">
      <c r="A32" s="5"/>
      <c r="B32" s="21" t="s">
        <v>33</v>
      </c>
      <c r="C32" s="22" t="s">
        <v>30</v>
      </c>
      <c r="D32" s="4" t="s">
        <v>31</v>
      </c>
      <c r="F32" s="6"/>
    </row>
    <row r="33" spans="1:6" ht="30" x14ac:dyDescent="0.25">
      <c r="A33" s="5"/>
      <c r="B33" s="23" t="s">
        <v>35</v>
      </c>
      <c r="C33" s="22" t="s">
        <v>30</v>
      </c>
      <c r="D33" s="4" t="s">
        <v>31</v>
      </c>
      <c r="F33" s="6"/>
    </row>
    <row r="34" spans="1:6" x14ac:dyDescent="0.25">
      <c r="A34" s="5"/>
      <c r="C34" s="22"/>
      <c r="F34" s="6"/>
    </row>
    <row r="35" spans="1:6" ht="15.75" thickBot="1" x14ac:dyDescent="0.3">
      <c r="A35" s="34" t="s">
        <v>49</v>
      </c>
      <c r="B35" s="25"/>
      <c r="C35" s="25"/>
      <c r="D35" s="25"/>
      <c r="E35" s="25"/>
      <c r="F35" s="28"/>
    </row>
  </sheetData>
  <mergeCells count="6">
    <mergeCell ref="A28:F28"/>
    <mergeCell ref="A4:F4"/>
    <mergeCell ref="A9:F9"/>
    <mergeCell ref="A17:D17"/>
    <mergeCell ref="A18:F18"/>
    <mergeCell ref="A26:F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topLeftCell="B1" workbookViewId="0">
      <selection activeCell="E7" sqref="E7"/>
    </sheetView>
  </sheetViews>
  <sheetFormatPr defaultRowHeight="15" x14ac:dyDescent="0.25"/>
  <cols>
    <col min="1" max="1" width="20" style="4" customWidth="1"/>
    <col min="2" max="2" width="102.140625" style="4" bestFit="1" customWidth="1"/>
    <col min="3" max="3" width="33" style="4" customWidth="1"/>
    <col min="4" max="5" width="20.42578125" style="4" customWidth="1"/>
    <col min="6" max="6" width="24.7109375" style="4" customWidth="1"/>
    <col min="7" max="7" width="20.85546875" style="4" customWidth="1"/>
    <col min="8" max="8" width="18" style="4" customWidth="1"/>
    <col min="9" max="9" width="9.140625" style="4"/>
  </cols>
  <sheetData>
    <row r="1" spans="1:8" ht="15.75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5"/>
      <c r="H2" s="6"/>
    </row>
    <row r="3" spans="1:8" x14ac:dyDescent="0.25">
      <c r="A3" s="7"/>
      <c r="H3" s="6"/>
    </row>
    <row r="4" spans="1:8" x14ac:dyDescent="0.25">
      <c r="A4" s="7"/>
      <c r="H4" s="6"/>
    </row>
    <row r="5" spans="1:8" x14ac:dyDescent="0.25">
      <c r="A5" s="73" t="s">
        <v>1</v>
      </c>
      <c r="B5" s="74"/>
      <c r="C5" s="74"/>
      <c r="D5" s="74"/>
      <c r="E5" s="74"/>
      <c r="F5" s="74"/>
      <c r="H5" s="6"/>
    </row>
    <row r="6" spans="1:8" x14ac:dyDescent="0.25">
      <c r="A6" s="8"/>
      <c r="B6" s="9" t="s">
        <v>2</v>
      </c>
      <c r="C6" s="9" t="s">
        <v>3</v>
      </c>
      <c r="D6" s="9"/>
      <c r="E6" s="9"/>
      <c r="F6" s="10"/>
      <c r="H6" s="6"/>
    </row>
    <row r="7" spans="1:8" s="4" customFormat="1" x14ac:dyDescent="0.25">
      <c r="A7" s="11"/>
      <c r="B7" s="12" t="s">
        <v>4</v>
      </c>
      <c r="C7" s="12" t="s">
        <v>5</v>
      </c>
      <c r="D7" s="12"/>
      <c r="E7" s="13">
        <v>-1500</v>
      </c>
      <c r="F7" s="10"/>
      <c r="H7" s="6"/>
    </row>
    <row r="8" spans="1:8" s="4" customFormat="1" x14ac:dyDescent="0.25">
      <c r="A8" s="11"/>
      <c r="B8" s="12" t="s">
        <v>6</v>
      </c>
      <c r="C8" s="12" t="s">
        <v>5</v>
      </c>
      <c r="D8" s="12"/>
      <c r="E8" s="13">
        <v>-4100</v>
      </c>
      <c r="F8" s="10"/>
      <c r="H8" s="6"/>
    </row>
    <row r="9" spans="1:8" s="4" customFormat="1" x14ac:dyDescent="0.25">
      <c r="A9" s="11"/>
      <c r="B9" s="4" t="s">
        <v>7</v>
      </c>
      <c r="C9" s="12" t="s">
        <v>5</v>
      </c>
      <c r="D9" s="12"/>
      <c r="E9" s="13">
        <v>24</v>
      </c>
      <c r="F9" s="10"/>
      <c r="H9" s="6"/>
    </row>
    <row r="10" spans="1:8" x14ac:dyDescent="0.25">
      <c r="A10" s="5"/>
      <c r="H10" s="6"/>
    </row>
    <row r="11" spans="1:8" s="4" customFormat="1" x14ac:dyDescent="0.25">
      <c r="A11" s="73" t="s">
        <v>8</v>
      </c>
      <c r="B11" s="74"/>
      <c r="C11" s="74"/>
      <c r="D11" s="74"/>
      <c r="E11" s="74"/>
      <c r="F11" s="74"/>
      <c r="H11" s="6"/>
    </row>
    <row r="12" spans="1:8" s="4" customFormat="1" x14ac:dyDescent="0.25">
      <c r="A12" s="7"/>
      <c r="B12" s="9" t="s">
        <v>2</v>
      </c>
      <c r="C12" s="9" t="s">
        <v>3</v>
      </c>
      <c r="D12" s="9"/>
      <c r="E12" s="9"/>
      <c r="F12" s="9" t="s">
        <v>9</v>
      </c>
      <c r="G12" s="9"/>
      <c r="H12" s="6"/>
    </row>
    <row r="13" spans="1:8" s="4" customFormat="1" x14ac:dyDescent="0.25">
      <c r="A13" s="5"/>
      <c r="B13" s="14" t="s">
        <v>10</v>
      </c>
      <c r="C13" s="4" t="s">
        <v>11</v>
      </c>
      <c r="E13" s="15">
        <v>8200</v>
      </c>
      <c r="F13" s="4" t="s">
        <v>12</v>
      </c>
      <c r="H13" s="6"/>
    </row>
    <row r="14" spans="1:8" s="4" customFormat="1" x14ac:dyDescent="0.25">
      <c r="A14" s="5"/>
      <c r="B14" s="14" t="s">
        <v>13</v>
      </c>
      <c r="C14" s="4" t="s">
        <v>11</v>
      </c>
      <c r="E14" s="16">
        <v>4438</v>
      </c>
      <c r="F14" s="4" t="s">
        <v>12</v>
      </c>
      <c r="H14" s="6"/>
    </row>
    <row r="15" spans="1:8" s="4" customFormat="1" x14ac:dyDescent="0.25">
      <c r="A15" s="5"/>
      <c r="B15" s="14"/>
      <c r="H15" s="6"/>
    </row>
    <row r="16" spans="1:8" s="4" customFormat="1" x14ac:dyDescent="0.25">
      <c r="A16" s="75" t="s">
        <v>14</v>
      </c>
      <c r="B16" s="76"/>
      <c r="C16" s="76"/>
      <c r="D16" s="76"/>
      <c r="E16" s="76"/>
      <c r="F16" s="76"/>
      <c r="H16" s="6"/>
    </row>
    <row r="17" spans="1:8" s="4" customFormat="1" x14ac:dyDescent="0.25">
      <c r="A17" s="67" t="s">
        <v>15</v>
      </c>
      <c r="B17" s="68"/>
      <c r="C17" s="68"/>
      <c r="D17" s="68"/>
      <c r="E17" s="68"/>
      <c r="F17" s="68"/>
      <c r="G17" s="68"/>
      <c r="H17" s="69"/>
    </row>
    <row r="18" spans="1:8" s="4" customFormat="1" x14ac:dyDescent="0.25">
      <c r="A18" s="7"/>
      <c r="B18" s="17" t="s">
        <v>16</v>
      </c>
      <c r="C18" s="77" t="s">
        <v>17</v>
      </c>
      <c r="D18" s="77"/>
      <c r="E18" s="78" t="s">
        <v>18</v>
      </c>
      <c r="F18" s="78"/>
      <c r="G18" s="78" t="s">
        <v>19</v>
      </c>
      <c r="H18" s="79"/>
    </row>
    <row r="19" spans="1:8" s="4" customFormat="1" x14ac:dyDescent="0.25">
      <c r="A19" s="7"/>
      <c r="B19" s="17"/>
      <c r="C19" s="18" t="s">
        <v>20</v>
      </c>
      <c r="D19" s="18" t="s">
        <v>21</v>
      </c>
      <c r="E19" s="18" t="s">
        <v>20</v>
      </c>
      <c r="F19" s="18" t="s">
        <v>21</v>
      </c>
      <c r="G19" s="18" t="s">
        <v>20</v>
      </c>
      <c r="H19" s="19" t="s">
        <v>21</v>
      </c>
    </row>
    <row r="20" spans="1:8" s="4" customFormat="1" x14ac:dyDescent="0.25">
      <c r="A20" s="5"/>
      <c r="B20" s="14" t="s">
        <v>22</v>
      </c>
      <c r="C20" s="80">
        <f>8200/3*2</f>
        <v>5466.666666666667</v>
      </c>
      <c r="D20" s="80">
        <f>4438/3*2</f>
        <v>2958.6666666666665</v>
      </c>
      <c r="E20" s="81">
        <v>0.67</v>
      </c>
      <c r="F20" s="81">
        <f>D20/E14</f>
        <v>0.66666666666666663</v>
      </c>
      <c r="H20" s="20">
        <v>63650</v>
      </c>
    </row>
    <row r="21" spans="1:8" s="4" customFormat="1" x14ac:dyDescent="0.25">
      <c r="A21" s="5"/>
      <c r="B21" s="14" t="s">
        <v>23</v>
      </c>
      <c r="C21" s="80"/>
      <c r="D21" s="80"/>
      <c r="E21" s="81"/>
      <c r="F21" s="81"/>
      <c r="H21" s="6"/>
    </row>
    <row r="22" spans="1:8" s="4" customFormat="1" x14ac:dyDescent="0.25">
      <c r="A22" s="5"/>
      <c r="B22" s="14" t="s">
        <v>24</v>
      </c>
      <c r="H22" s="6"/>
    </row>
    <row r="23" spans="1:8" s="4" customFormat="1" x14ac:dyDescent="0.25">
      <c r="A23" s="5"/>
      <c r="B23" s="14" t="s">
        <v>25</v>
      </c>
      <c r="H23" s="6"/>
    </row>
    <row r="24" spans="1:8" s="4" customFormat="1" x14ac:dyDescent="0.25">
      <c r="A24" s="5"/>
      <c r="B24" s="14" t="s">
        <v>25</v>
      </c>
      <c r="H24" s="6"/>
    </row>
    <row r="25" spans="1:8" s="4" customFormat="1" x14ac:dyDescent="0.25">
      <c r="A25" s="5"/>
      <c r="B25" s="14" t="s">
        <v>25</v>
      </c>
      <c r="H25" s="6"/>
    </row>
    <row r="26" spans="1:8" s="4" customFormat="1" x14ac:dyDescent="0.25">
      <c r="A26" s="75" t="s">
        <v>26</v>
      </c>
      <c r="B26" s="76"/>
      <c r="C26" s="76"/>
      <c r="D26" s="76"/>
      <c r="E26" s="76"/>
      <c r="F26" s="76"/>
      <c r="H26" s="6"/>
    </row>
    <row r="27" spans="1:8" s="4" customFormat="1" x14ac:dyDescent="0.25">
      <c r="A27" s="5"/>
      <c r="B27" s="14"/>
      <c r="H27" s="6"/>
    </row>
    <row r="28" spans="1:8" s="4" customFormat="1" x14ac:dyDescent="0.25">
      <c r="A28" s="73" t="s">
        <v>27</v>
      </c>
      <c r="B28" s="74"/>
      <c r="C28" s="74"/>
      <c r="D28" s="74"/>
      <c r="E28" s="74"/>
      <c r="F28" s="74"/>
      <c r="H28" s="6"/>
    </row>
    <row r="29" spans="1:8" s="4" customFormat="1" x14ac:dyDescent="0.25">
      <c r="A29" s="7"/>
      <c r="B29" s="17" t="s">
        <v>2</v>
      </c>
      <c r="C29" s="9" t="s">
        <v>3</v>
      </c>
      <c r="D29" s="17" t="s">
        <v>28</v>
      </c>
      <c r="E29" s="9"/>
      <c r="H29" s="6"/>
    </row>
    <row r="30" spans="1:8" s="4" customFormat="1" x14ac:dyDescent="0.25">
      <c r="A30" s="5"/>
      <c r="B30" s="4" t="s">
        <v>29</v>
      </c>
      <c r="C30" s="4" t="s">
        <v>30</v>
      </c>
      <c r="D30" s="4" t="s">
        <v>31</v>
      </c>
      <c r="H30" s="6"/>
    </row>
    <row r="31" spans="1:8" s="4" customFormat="1" x14ac:dyDescent="0.25">
      <c r="A31" s="5"/>
      <c r="B31" s="21" t="s">
        <v>32</v>
      </c>
      <c r="C31" s="22" t="s">
        <v>30</v>
      </c>
      <c r="D31" s="4" t="s">
        <v>31</v>
      </c>
      <c r="E31" s="22"/>
      <c r="H31" s="6"/>
    </row>
    <row r="32" spans="1:8" s="4" customFormat="1" x14ac:dyDescent="0.25">
      <c r="A32" s="5"/>
      <c r="B32" s="21" t="s">
        <v>33</v>
      </c>
      <c r="C32" s="22" t="s">
        <v>30</v>
      </c>
      <c r="D32" s="4" t="s">
        <v>31</v>
      </c>
      <c r="E32" s="22"/>
      <c r="H32" s="6"/>
    </row>
    <row r="33" spans="1:8" s="4" customFormat="1" x14ac:dyDescent="0.25">
      <c r="A33" s="5"/>
      <c r="B33" s="21" t="s">
        <v>34</v>
      </c>
      <c r="C33" s="22"/>
      <c r="D33" s="4" t="s">
        <v>31</v>
      </c>
      <c r="E33" s="22"/>
      <c r="H33" s="6"/>
    </row>
    <row r="34" spans="1:8" s="4" customFormat="1" ht="30" x14ac:dyDescent="0.25">
      <c r="A34" s="5"/>
      <c r="B34" s="23" t="s">
        <v>35</v>
      </c>
      <c r="C34" s="22" t="s">
        <v>30</v>
      </c>
      <c r="D34" s="4" t="s">
        <v>31</v>
      </c>
      <c r="E34" s="22"/>
      <c r="H34" s="6"/>
    </row>
    <row r="35" spans="1:8" s="4" customFormat="1" ht="15.75" thickBot="1" x14ac:dyDescent="0.3">
      <c r="A35" s="24"/>
      <c r="B35" s="25"/>
      <c r="C35" s="26"/>
      <c r="D35" s="27"/>
      <c r="E35" s="26"/>
      <c r="F35" s="25"/>
      <c r="G35" s="25"/>
      <c r="H35" s="28"/>
    </row>
  </sheetData>
  <mergeCells count="13">
    <mergeCell ref="A28:F28"/>
    <mergeCell ref="A5:F5"/>
    <mergeCell ref="A11:F11"/>
    <mergeCell ref="A16:F16"/>
    <mergeCell ref="A17:H17"/>
    <mergeCell ref="C18:D18"/>
    <mergeCell ref="E18:F18"/>
    <mergeCell ref="G18:H18"/>
    <mergeCell ref="C20:C21"/>
    <mergeCell ref="D20:D21"/>
    <mergeCell ref="E20:E21"/>
    <mergeCell ref="F20:F21"/>
    <mergeCell ref="A26:F2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E21" sqref="E21"/>
    </sheetView>
  </sheetViews>
  <sheetFormatPr defaultRowHeight="15" x14ac:dyDescent="0.25"/>
  <cols>
    <col min="1" max="1" width="21.140625" customWidth="1"/>
    <col min="2" max="2" width="90.140625" customWidth="1"/>
    <col min="3" max="3" width="45.85546875" customWidth="1"/>
    <col min="4" max="4" width="40.7109375" bestFit="1" customWidth="1"/>
    <col min="5" max="5" width="30.140625" customWidth="1"/>
  </cols>
  <sheetData>
    <row r="1" spans="1:5" ht="15.75" x14ac:dyDescent="0.25">
      <c r="A1" s="1" t="s">
        <v>172</v>
      </c>
      <c r="B1" s="2"/>
      <c r="C1" s="2"/>
      <c r="D1" s="2"/>
      <c r="E1" s="3"/>
    </row>
    <row r="2" spans="1:5" x14ac:dyDescent="0.25">
      <c r="A2" s="5"/>
      <c r="B2" s="4"/>
      <c r="C2" s="4"/>
      <c r="D2" s="4"/>
      <c r="E2" s="6"/>
    </row>
    <row r="3" spans="1:5" x14ac:dyDescent="0.25">
      <c r="A3" s="7"/>
      <c r="B3" s="4"/>
      <c r="C3" s="4"/>
      <c r="D3" s="4"/>
      <c r="E3" s="6"/>
    </row>
    <row r="4" spans="1:5" x14ac:dyDescent="0.25">
      <c r="A4" s="7"/>
      <c r="B4" s="4"/>
      <c r="C4" s="4"/>
      <c r="D4" s="4"/>
      <c r="E4" s="6"/>
    </row>
    <row r="5" spans="1:5" x14ac:dyDescent="0.25">
      <c r="A5" s="67" t="s">
        <v>1</v>
      </c>
      <c r="B5" s="68"/>
      <c r="C5" s="68"/>
      <c r="D5" s="68"/>
      <c r="E5" s="69"/>
    </row>
    <row r="6" spans="1:5" x14ac:dyDescent="0.25">
      <c r="A6" s="8"/>
      <c r="B6" s="9" t="s">
        <v>2</v>
      </c>
      <c r="C6" s="9" t="s">
        <v>3</v>
      </c>
      <c r="D6" s="10"/>
      <c r="E6" s="6"/>
    </row>
    <row r="7" spans="1:5" x14ac:dyDescent="0.25">
      <c r="A7" s="11"/>
      <c r="B7" s="51" t="s">
        <v>173</v>
      </c>
      <c r="C7" s="51" t="s">
        <v>174</v>
      </c>
      <c r="D7" s="13">
        <v>24663</v>
      </c>
      <c r="E7" s="6"/>
    </row>
    <row r="8" spans="1:5" x14ac:dyDescent="0.25">
      <c r="A8" s="5"/>
      <c r="B8" s="4"/>
      <c r="C8" s="4"/>
      <c r="D8" s="4"/>
      <c r="E8" s="6"/>
    </row>
    <row r="9" spans="1:5" x14ac:dyDescent="0.25">
      <c r="A9" s="64" t="s">
        <v>8</v>
      </c>
      <c r="B9" s="65"/>
      <c r="C9" s="65"/>
      <c r="D9" s="65"/>
      <c r="E9" s="66"/>
    </row>
    <row r="10" spans="1:5" x14ac:dyDescent="0.25">
      <c r="A10" s="7"/>
      <c r="B10" s="9" t="s">
        <v>39</v>
      </c>
      <c r="C10" s="9" t="s">
        <v>3</v>
      </c>
      <c r="D10" s="9"/>
      <c r="E10" s="52"/>
    </row>
    <row r="11" spans="1:5" x14ac:dyDescent="0.25">
      <c r="A11" s="5">
        <v>1</v>
      </c>
      <c r="B11" s="4" t="s">
        <v>175</v>
      </c>
      <c r="C11" s="51" t="s">
        <v>176</v>
      </c>
      <c r="D11" s="4"/>
      <c r="E11" s="53"/>
    </row>
    <row r="12" spans="1:5" x14ac:dyDescent="0.25">
      <c r="A12" s="5">
        <v>2</v>
      </c>
      <c r="B12" s="4" t="s">
        <v>177</v>
      </c>
      <c r="C12" s="51" t="s">
        <v>176</v>
      </c>
      <c r="D12" s="4"/>
      <c r="E12" s="6"/>
    </row>
    <row r="13" spans="1:5" x14ac:dyDescent="0.25">
      <c r="A13" s="54" t="s">
        <v>178</v>
      </c>
      <c r="B13" s="4" t="s">
        <v>179</v>
      </c>
      <c r="C13" s="51" t="s">
        <v>176</v>
      </c>
      <c r="D13" s="4"/>
      <c r="E13" s="6"/>
    </row>
    <row r="14" spans="1:5" x14ac:dyDescent="0.25">
      <c r="A14" s="5">
        <v>3</v>
      </c>
      <c r="B14" s="4" t="s">
        <v>180</v>
      </c>
      <c r="C14" s="51" t="s">
        <v>181</v>
      </c>
      <c r="D14" s="55">
        <v>2850</v>
      </c>
      <c r="E14" s="6"/>
    </row>
    <row r="15" spans="1:5" x14ac:dyDescent="0.25">
      <c r="A15" s="5"/>
      <c r="B15" s="4"/>
      <c r="C15" s="51"/>
      <c r="D15" s="4"/>
      <c r="E15" s="53"/>
    </row>
    <row r="16" spans="1:5" x14ac:dyDescent="0.25">
      <c r="A16" s="5"/>
      <c r="B16" s="4"/>
      <c r="C16" s="51"/>
      <c r="D16" s="4"/>
      <c r="E16" s="6"/>
    </row>
    <row r="17" spans="1:5" x14ac:dyDescent="0.25">
      <c r="A17" s="5"/>
      <c r="B17" s="4"/>
      <c r="C17" s="4"/>
      <c r="D17" s="4"/>
      <c r="E17" s="6"/>
    </row>
    <row r="18" spans="1:5" x14ac:dyDescent="0.25">
      <c r="A18" s="75" t="s">
        <v>182</v>
      </c>
      <c r="B18" s="76"/>
      <c r="C18" s="76"/>
      <c r="D18" s="76"/>
      <c r="E18" s="84"/>
    </row>
    <row r="19" spans="1:5" x14ac:dyDescent="0.25">
      <c r="A19" s="67" t="s">
        <v>15</v>
      </c>
      <c r="B19" s="68"/>
      <c r="C19" s="68"/>
      <c r="D19" s="68"/>
      <c r="E19" s="69"/>
    </row>
    <row r="20" spans="1:5" ht="23.25" x14ac:dyDescent="0.25">
      <c r="A20" s="7"/>
      <c r="B20" s="9" t="s">
        <v>16</v>
      </c>
      <c r="C20" s="30" t="s">
        <v>183</v>
      </c>
      <c r="D20" s="31" t="s">
        <v>18</v>
      </c>
      <c r="E20" s="56" t="s">
        <v>19</v>
      </c>
    </row>
    <row r="21" spans="1:5" x14ac:dyDescent="0.25">
      <c r="A21" s="5"/>
      <c r="B21" s="4" t="s">
        <v>22</v>
      </c>
      <c r="C21" s="4">
        <v>2850</v>
      </c>
      <c r="D21" s="57">
        <v>1</v>
      </c>
      <c r="E21" s="20">
        <v>167500</v>
      </c>
    </row>
    <row r="22" spans="1:5" x14ac:dyDescent="0.25">
      <c r="A22" s="5"/>
      <c r="B22" s="4" t="s">
        <v>184</v>
      </c>
      <c r="C22" s="4"/>
      <c r="D22" s="4"/>
      <c r="E22" s="6"/>
    </row>
    <row r="23" spans="1:5" x14ac:dyDescent="0.25">
      <c r="A23" s="5"/>
      <c r="B23" s="4" t="s">
        <v>24</v>
      </c>
      <c r="C23" s="4"/>
      <c r="D23" s="4"/>
      <c r="E23" s="53"/>
    </row>
    <row r="24" spans="1:5" x14ac:dyDescent="0.25">
      <c r="A24" s="5"/>
      <c r="B24" s="22" t="s">
        <v>185</v>
      </c>
      <c r="C24" s="4"/>
      <c r="D24" s="4"/>
      <c r="E24" s="53"/>
    </row>
    <row r="25" spans="1:5" x14ac:dyDescent="0.25">
      <c r="A25" s="5"/>
      <c r="B25" s="4"/>
      <c r="C25" s="4"/>
      <c r="D25" s="4"/>
      <c r="E25" s="6"/>
    </row>
    <row r="26" spans="1:5" ht="33" customHeight="1" x14ac:dyDescent="0.25">
      <c r="A26" s="85" t="s">
        <v>186</v>
      </c>
      <c r="B26" s="86"/>
      <c r="C26" s="86"/>
      <c r="D26" s="86"/>
      <c r="E26" s="87"/>
    </row>
    <row r="27" spans="1:5" x14ac:dyDescent="0.25">
      <c r="A27" s="5"/>
      <c r="B27" s="4"/>
      <c r="C27" s="4"/>
      <c r="D27" s="4"/>
      <c r="E27" s="6"/>
    </row>
    <row r="28" spans="1:5" x14ac:dyDescent="0.25">
      <c r="A28" s="67" t="s">
        <v>187</v>
      </c>
      <c r="B28" s="68"/>
      <c r="C28" s="68"/>
      <c r="D28" s="68"/>
      <c r="E28" s="69"/>
    </row>
    <row r="29" spans="1:5" x14ac:dyDescent="0.25">
      <c r="A29" s="7"/>
      <c r="B29" s="9" t="s">
        <v>2</v>
      </c>
      <c r="C29" s="9" t="s">
        <v>3</v>
      </c>
      <c r="D29" s="9" t="s">
        <v>28</v>
      </c>
      <c r="E29" s="6"/>
    </row>
    <row r="30" spans="1:5" x14ac:dyDescent="0.25">
      <c r="A30" s="5"/>
      <c r="B30" s="58" t="s">
        <v>188</v>
      </c>
      <c r="C30" s="58" t="s">
        <v>30</v>
      </c>
      <c r="D30" s="58" t="s">
        <v>31</v>
      </c>
      <c r="E30" s="6"/>
    </row>
    <row r="31" spans="1:5" s="61" customFormat="1" ht="27.95" customHeight="1" x14ac:dyDescent="0.25">
      <c r="A31" s="82"/>
      <c r="B31" s="59" t="s">
        <v>189</v>
      </c>
      <c r="C31" s="58" t="s">
        <v>30</v>
      </c>
      <c r="D31" s="58" t="s">
        <v>31</v>
      </c>
      <c r="E31" s="60"/>
    </row>
    <row r="32" spans="1:5" s="61" customFormat="1" ht="27.95" customHeight="1" x14ac:dyDescent="0.25">
      <c r="A32" s="82"/>
      <c r="B32" s="23" t="s">
        <v>190</v>
      </c>
      <c r="C32" s="59" t="s">
        <v>30</v>
      </c>
      <c r="D32" s="58" t="s">
        <v>31</v>
      </c>
      <c r="E32" s="60"/>
    </row>
    <row r="33" spans="1:5" s="61" customFormat="1" ht="27.95" customHeight="1" thickBot="1" x14ac:dyDescent="0.3">
      <c r="A33" s="83"/>
      <c r="B33" s="62"/>
      <c r="C33" s="62"/>
      <c r="D33" s="62"/>
      <c r="E33" s="63"/>
    </row>
  </sheetData>
  <mergeCells count="7">
    <mergeCell ref="A31:A33"/>
    <mergeCell ref="A5:E5"/>
    <mergeCell ref="A9:E9"/>
    <mergeCell ref="A18:E18"/>
    <mergeCell ref="A19:E19"/>
    <mergeCell ref="A26:E26"/>
    <mergeCell ref="A28:E2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workbookViewId="0">
      <selection activeCell="A15" sqref="A15"/>
    </sheetView>
  </sheetViews>
  <sheetFormatPr defaultRowHeight="15" x14ac:dyDescent="0.25"/>
  <cols>
    <col min="1" max="1" width="97" customWidth="1"/>
    <col min="2" max="2" width="22.28515625" bestFit="1" customWidth="1"/>
    <col min="3" max="3" width="15.140625" customWidth="1"/>
  </cols>
  <sheetData>
    <row r="1" spans="1:4" ht="37.5" customHeight="1" x14ac:dyDescent="0.25">
      <c r="A1" s="35" t="s">
        <v>50</v>
      </c>
      <c r="B1" s="36" t="s">
        <v>51</v>
      </c>
      <c r="C1" s="37" t="s">
        <v>52</v>
      </c>
      <c r="D1" s="37" t="s">
        <v>53</v>
      </c>
    </row>
    <row r="2" spans="1:4" x14ac:dyDescent="0.25">
      <c r="A2" s="38" t="s">
        <v>54</v>
      </c>
      <c r="B2" s="39" t="s">
        <v>55</v>
      </c>
      <c r="C2" s="37">
        <v>225</v>
      </c>
      <c r="D2" s="37">
        <v>100</v>
      </c>
    </row>
    <row r="3" spans="1:4" x14ac:dyDescent="0.25">
      <c r="A3" s="38" t="s">
        <v>56</v>
      </c>
      <c r="B3" s="39" t="s">
        <v>55</v>
      </c>
      <c r="C3" s="37"/>
      <c r="D3" s="37"/>
    </row>
    <row r="4" spans="1:4" x14ac:dyDescent="0.25">
      <c r="A4" s="38" t="s">
        <v>57</v>
      </c>
      <c r="B4" s="39" t="s">
        <v>55</v>
      </c>
      <c r="C4" s="37"/>
      <c r="D4" s="37"/>
    </row>
    <row r="5" spans="1:4" x14ac:dyDescent="0.25">
      <c r="A5" s="38" t="s">
        <v>58</v>
      </c>
      <c r="B5" s="39" t="s">
        <v>55</v>
      </c>
      <c r="C5" s="37">
        <v>300</v>
      </c>
      <c r="D5" s="37">
        <v>200</v>
      </c>
    </row>
    <row r="6" spans="1:4" x14ac:dyDescent="0.25">
      <c r="A6" s="38" t="s">
        <v>59</v>
      </c>
      <c r="B6" s="39" t="s">
        <v>55</v>
      </c>
      <c r="C6" s="37">
        <v>225</v>
      </c>
      <c r="D6" s="37">
        <v>100</v>
      </c>
    </row>
    <row r="7" spans="1:4" x14ac:dyDescent="0.25">
      <c r="A7" s="38" t="s">
        <v>60</v>
      </c>
      <c r="B7" s="39" t="s">
        <v>55</v>
      </c>
      <c r="C7" s="37">
        <v>225</v>
      </c>
      <c r="D7" s="37">
        <v>100</v>
      </c>
    </row>
    <row r="8" spans="1:4" x14ac:dyDescent="0.25">
      <c r="A8" s="38" t="s">
        <v>61</v>
      </c>
      <c r="B8" s="39" t="s">
        <v>62</v>
      </c>
      <c r="C8" s="37"/>
      <c r="D8" s="37"/>
    </row>
    <row r="9" spans="1:4" x14ac:dyDescent="0.25">
      <c r="A9" s="38" t="s">
        <v>63</v>
      </c>
      <c r="B9" s="39" t="s">
        <v>64</v>
      </c>
      <c r="C9" s="37"/>
      <c r="D9" s="37"/>
    </row>
    <row r="10" spans="1:4" x14ac:dyDescent="0.25">
      <c r="A10" s="38" t="s">
        <v>65</v>
      </c>
      <c r="B10" s="39" t="s">
        <v>66</v>
      </c>
      <c r="C10" s="37">
        <v>225</v>
      </c>
      <c r="D10" s="37">
        <v>100</v>
      </c>
    </row>
    <row r="11" spans="1:4" x14ac:dyDescent="0.25">
      <c r="A11" s="38" t="s">
        <v>67</v>
      </c>
      <c r="B11" s="39" t="s">
        <v>55</v>
      </c>
      <c r="C11" s="37">
        <v>300</v>
      </c>
      <c r="D11" s="37">
        <v>200</v>
      </c>
    </row>
    <row r="12" spans="1:4" x14ac:dyDescent="0.25">
      <c r="A12" s="38" t="s">
        <v>68</v>
      </c>
      <c r="B12" s="39" t="s">
        <v>55</v>
      </c>
      <c r="C12" s="37"/>
      <c r="D12" s="37"/>
    </row>
    <row r="13" spans="1:4" x14ac:dyDescent="0.25">
      <c r="A13" s="38" t="s">
        <v>69</v>
      </c>
      <c r="B13" s="39" t="s">
        <v>55</v>
      </c>
      <c r="C13" s="37">
        <v>225</v>
      </c>
      <c r="D13" s="37">
        <v>150</v>
      </c>
    </row>
    <row r="14" spans="1:4" x14ac:dyDescent="0.25">
      <c r="A14" s="38" t="s">
        <v>70</v>
      </c>
      <c r="B14" s="39" t="s">
        <v>55</v>
      </c>
      <c r="C14" s="37">
        <v>225</v>
      </c>
      <c r="D14" s="37">
        <v>150</v>
      </c>
    </row>
    <row r="15" spans="1:4" x14ac:dyDescent="0.25">
      <c r="A15" s="40" t="s">
        <v>71</v>
      </c>
      <c r="B15" s="41" t="s">
        <v>72</v>
      </c>
      <c r="C15" s="37"/>
      <c r="D15" s="37"/>
    </row>
    <row r="16" spans="1:4" x14ac:dyDescent="0.25">
      <c r="A16" s="40" t="s">
        <v>73</v>
      </c>
      <c r="B16" s="41" t="s">
        <v>74</v>
      </c>
      <c r="C16" s="37"/>
      <c r="D16" s="37"/>
    </row>
    <row r="17" spans="1:4" x14ac:dyDescent="0.25">
      <c r="A17" s="42" t="s">
        <v>75</v>
      </c>
      <c r="B17" s="43" t="s">
        <v>76</v>
      </c>
      <c r="C17" s="37"/>
      <c r="D17" s="37"/>
    </row>
    <row r="18" spans="1:4" x14ac:dyDescent="0.25">
      <c r="A18" s="42" t="s">
        <v>77</v>
      </c>
      <c r="B18" s="43" t="s">
        <v>78</v>
      </c>
      <c r="C18" s="37"/>
      <c r="D18" s="37"/>
    </row>
    <row r="19" spans="1:4" x14ac:dyDescent="0.25">
      <c r="A19" s="42" t="s">
        <v>79</v>
      </c>
      <c r="B19" s="43" t="s">
        <v>80</v>
      </c>
      <c r="C19" s="37"/>
      <c r="D19" s="37"/>
    </row>
    <row r="20" spans="1:4" x14ac:dyDescent="0.25">
      <c r="A20" s="42" t="s">
        <v>81</v>
      </c>
      <c r="B20" s="43" t="s">
        <v>82</v>
      </c>
      <c r="C20" s="37"/>
      <c r="D20" s="37"/>
    </row>
    <row r="21" spans="1:4" x14ac:dyDescent="0.25">
      <c r="A21" s="42" t="s">
        <v>83</v>
      </c>
      <c r="B21" s="43" t="s">
        <v>84</v>
      </c>
      <c r="C21" s="37"/>
      <c r="D21" s="37"/>
    </row>
    <row r="22" spans="1:4" x14ac:dyDescent="0.25">
      <c r="A22" s="42" t="s">
        <v>85</v>
      </c>
      <c r="B22" s="43" t="s">
        <v>86</v>
      </c>
      <c r="C22" s="37"/>
      <c r="D22" s="37"/>
    </row>
    <row r="23" spans="1:4" x14ac:dyDescent="0.25">
      <c r="A23" s="42" t="s">
        <v>87</v>
      </c>
      <c r="B23" s="43" t="s">
        <v>88</v>
      </c>
      <c r="C23" s="37"/>
      <c r="D23" s="37"/>
    </row>
    <row r="24" spans="1:4" x14ac:dyDescent="0.25">
      <c r="A24" s="42" t="s">
        <v>89</v>
      </c>
      <c r="B24" s="43" t="s">
        <v>90</v>
      </c>
      <c r="C24" s="37">
        <v>112</v>
      </c>
      <c r="D24" s="37">
        <v>50</v>
      </c>
    </row>
    <row r="25" spans="1:4" x14ac:dyDescent="0.25">
      <c r="A25" s="42" t="s">
        <v>91</v>
      </c>
      <c r="B25" s="43" t="s">
        <v>92</v>
      </c>
      <c r="C25" s="37"/>
      <c r="D25" s="37"/>
    </row>
    <row r="26" spans="1:4" x14ac:dyDescent="0.25">
      <c r="A26" s="42" t="s">
        <v>93</v>
      </c>
      <c r="B26" s="43" t="s">
        <v>94</v>
      </c>
      <c r="C26" s="37">
        <v>113</v>
      </c>
      <c r="D26" s="37">
        <v>50</v>
      </c>
    </row>
    <row r="27" spans="1:4" x14ac:dyDescent="0.25">
      <c r="A27" s="42" t="s">
        <v>95</v>
      </c>
      <c r="B27" s="43" t="s">
        <v>96</v>
      </c>
      <c r="C27" s="37"/>
      <c r="D27" s="37"/>
    </row>
    <row r="28" spans="1:4" x14ac:dyDescent="0.25">
      <c r="A28" s="42" t="s">
        <v>97</v>
      </c>
      <c r="B28" s="43" t="s">
        <v>96</v>
      </c>
      <c r="C28" s="37"/>
      <c r="D28" s="37"/>
    </row>
    <row r="29" spans="1:4" x14ac:dyDescent="0.25">
      <c r="A29" s="42" t="s">
        <v>98</v>
      </c>
      <c r="B29" s="43" t="s">
        <v>96</v>
      </c>
      <c r="C29" s="37"/>
      <c r="D29" s="37"/>
    </row>
    <row r="30" spans="1:4" x14ac:dyDescent="0.25">
      <c r="A30" s="42" t="s">
        <v>99</v>
      </c>
      <c r="B30" s="43" t="s">
        <v>100</v>
      </c>
      <c r="C30" s="37"/>
      <c r="D30" s="37"/>
    </row>
    <row r="31" spans="1:4" x14ac:dyDescent="0.25">
      <c r="A31" s="42" t="s">
        <v>101</v>
      </c>
      <c r="B31" s="43" t="s">
        <v>100</v>
      </c>
      <c r="C31" s="37"/>
      <c r="D31" s="37"/>
    </row>
    <row r="32" spans="1:4" x14ac:dyDescent="0.25">
      <c r="A32" s="42" t="s">
        <v>102</v>
      </c>
      <c r="B32" s="43" t="s">
        <v>100</v>
      </c>
      <c r="C32" s="37"/>
      <c r="D32" s="37"/>
    </row>
    <row r="33" spans="1:4" x14ac:dyDescent="0.25">
      <c r="A33" s="42" t="s">
        <v>103</v>
      </c>
      <c r="B33" s="43" t="s">
        <v>104</v>
      </c>
      <c r="C33" s="37"/>
      <c r="D33" s="37"/>
    </row>
    <row r="34" spans="1:4" x14ac:dyDescent="0.25">
      <c r="A34" s="42" t="s">
        <v>105</v>
      </c>
      <c r="B34" s="43" t="s">
        <v>106</v>
      </c>
      <c r="C34" s="37"/>
      <c r="D34" s="37"/>
    </row>
    <row r="35" spans="1:4" x14ac:dyDescent="0.25">
      <c r="A35" s="42" t="s">
        <v>107</v>
      </c>
      <c r="B35" s="43" t="s">
        <v>108</v>
      </c>
      <c r="C35" s="37">
        <v>112</v>
      </c>
      <c r="D35" s="37">
        <v>50</v>
      </c>
    </row>
    <row r="36" spans="1:4" x14ac:dyDescent="0.25">
      <c r="A36" s="42" t="s">
        <v>109</v>
      </c>
      <c r="B36" s="43" t="s">
        <v>110</v>
      </c>
      <c r="C36" s="37"/>
      <c r="D36" s="37"/>
    </row>
    <row r="37" spans="1:4" x14ac:dyDescent="0.25">
      <c r="A37" s="42" t="s">
        <v>111</v>
      </c>
      <c r="B37" s="43" t="s">
        <v>112</v>
      </c>
      <c r="C37" s="37"/>
      <c r="D37" s="37"/>
    </row>
    <row r="38" spans="1:4" x14ac:dyDescent="0.25">
      <c r="A38" s="42" t="s">
        <v>113</v>
      </c>
      <c r="B38" s="43" t="s">
        <v>114</v>
      </c>
      <c r="C38" s="37"/>
      <c r="D38" s="37"/>
    </row>
    <row r="39" spans="1:4" x14ac:dyDescent="0.25">
      <c r="A39" s="42" t="s">
        <v>115</v>
      </c>
      <c r="B39" s="43" t="s">
        <v>116</v>
      </c>
      <c r="C39" s="37">
        <v>113</v>
      </c>
      <c r="D39" s="37">
        <v>50</v>
      </c>
    </row>
    <row r="40" spans="1:4" x14ac:dyDescent="0.25">
      <c r="A40" s="42" t="s">
        <v>117</v>
      </c>
      <c r="B40" s="43" t="s">
        <v>118</v>
      </c>
      <c r="C40" s="37"/>
      <c r="D40" s="37"/>
    </row>
    <row r="41" spans="1:4" x14ac:dyDescent="0.25">
      <c r="A41" s="42" t="s">
        <v>119</v>
      </c>
      <c r="B41" s="43" t="s">
        <v>120</v>
      </c>
      <c r="C41" s="37"/>
      <c r="D41" s="37"/>
    </row>
    <row r="42" spans="1:4" x14ac:dyDescent="0.25">
      <c r="A42" s="42" t="s">
        <v>121</v>
      </c>
      <c r="B42" s="43" t="s">
        <v>122</v>
      </c>
      <c r="C42" s="37">
        <v>112</v>
      </c>
      <c r="D42" s="37">
        <v>50</v>
      </c>
    </row>
    <row r="43" spans="1:4" x14ac:dyDescent="0.25">
      <c r="A43" s="42" t="s">
        <v>123</v>
      </c>
      <c r="B43" s="43" t="s">
        <v>124</v>
      </c>
      <c r="C43" s="37"/>
      <c r="D43" s="37"/>
    </row>
    <row r="44" spans="1:4" x14ac:dyDescent="0.25">
      <c r="A44" s="42" t="s">
        <v>125</v>
      </c>
      <c r="B44" s="43" t="s">
        <v>126</v>
      </c>
      <c r="C44" s="37"/>
      <c r="D44" s="37"/>
    </row>
    <row r="45" spans="1:4" x14ac:dyDescent="0.25">
      <c r="A45" s="42" t="s">
        <v>127</v>
      </c>
      <c r="B45" s="43" t="s">
        <v>128</v>
      </c>
      <c r="C45" s="37"/>
      <c r="D45" s="37"/>
    </row>
    <row r="46" spans="1:4" x14ac:dyDescent="0.25">
      <c r="A46" s="42" t="s">
        <v>129</v>
      </c>
      <c r="B46" s="43" t="s">
        <v>130</v>
      </c>
      <c r="C46" s="37"/>
      <c r="D46" s="37"/>
    </row>
    <row r="47" spans="1:4" x14ac:dyDescent="0.25">
      <c r="A47" s="42" t="s">
        <v>131</v>
      </c>
      <c r="B47" s="43" t="s">
        <v>132</v>
      </c>
      <c r="C47" s="37"/>
      <c r="D47" s="37"/>
    </row>
    <row r="48" spans="1:4" x14ac:dyDescent="0.25">
      <c r="A48" s="42" t="s">
        <v>133</v>
      </c>
      <c r="B48" s="43" t="s">
        <v>134</v>
      </c>
      <c r="C48" s="37"/>
      <c r="D48" s="37"/>
    </row>
    <row r="49" spans="1:4" x14ac:dyDescent="0.25">
      <c r="A49" s="42" t="s">
        <v>135</v>
      </c>
      <c r="B49" s="43" t="s">
        <v>136</v>
      </c>
      <c r="C49" s="37"/>
      <c r="D49" s="37"/>
    </row>
    <row r="50" spans="1:4" x14ac:dyDescent="0.25">
      <c r="A50" s="42" t="s">
        <v>137</v>
      </c>
      <c r="B50" s="43" t="s">
        <v>138</v>
      </c>
      <c r="C50" s="37">
        <v>113</v>
      </c>
      <c r="D50" s="37">
        <v>50</v>
      </c>
    </row>
    <row r="51" spans="1:4" x14ac:dyDescent="0.25">
      <c r="A51" s="42" t="s">
        <v>139</v>
      </c>
      <c r="B51" s="43" t="s">
        <v>140</v>
      </c>
      <c r="C51" s="37"/>
      <c r="D51" s="37"/>
    </row>
    <row r="52" spans="1:4" x14ac:dyDescent="0.25">
      <c r="A52" s="42" t="s">
        <v>141</v>
      </c>
      <c r="B52" s="43" t="s">
        <v>142</v>
      </c>
      <c r="C52" s="37"/>
      <c r="D52" s="37"/>
    </row>
    <row r="53" spans="1:4" x14ac:dyDescent="0.25">
      <c r="A53" s="42" t="s">
        <v>143</v>
      </c>
      <c r="B53" s="43" t="s">
        <v>144</v>
      </c>
      <c r="C53" s="37"/>
      <c r="D53" s="37"/>
    </row>
    <row r="54" spans="1:4" x14ac:dyDescent="0.25">
      <c r="A54" s="42" t="s">
        <v>145</v>
      </c>
      <c r="B54" s="43" t="s">
        <v>146</v>
      </c>
      <c r="C54" s="37"/>
      <c r="D54" s="37"/>
    </row>
    <row r="55" spans="1:4" x14ac:dyDescent="0.25">
      <c r="A55" s="42" t="s">
        <v>147</v>
      </c>
      <c r="B55" s="43" t="s">
        <v>148</v>
      </c>
      <c r="C55" s="37"/>
      <c r="D55" s="37"/>
    </row>
    <row r="56" spans="1:4" x14ac:dyDescent="0.25">
      <c r="A56" s="42" t="s">
        <v>149</v>
      </c>
      <c r="B56" s="43" t="s">
        <v>150</v>
      </c>
      <c r="C56" s="37"/>
      <c r="D56" s="37"/>
    </row>
    <row r="57" spans="1:4" x14ac:dyDescent="0.25">
      <c r="A57" s="42" t="s">
        <v>151</v>
      </c>
      <c r="B57" s="43" t="s">
        <v>152</v>
      </c>
      <c r="C57" s="37"/>
      <c r="D57" s="37"/>
    </row>
    <row r="58" spans="1:4" x14ac:dyDescent="0.25">
      <c r="A58" s="42" t="s">
        <v>153</v>
      </c>
      <c r="B58" s="43" t="s">
        <v>154</v>
      </c>
      <c r="C58" s="37"/>
      <c r="D58" s="37"/>
    </row>
    <row r="59" spans="1:4" x14ac:dyDescent="0.25">
      <c r="A59" s="42" t="s">
        <v>155</v>
      </c>
      <c r="B59" s="43" t="s">
        <v>156</v>
      </c>
      <c r="C59" s="37"/>
      <c r="D59" s="37"/>
    </row>
    <row r="60" spans="1:4" x14ac:dyDescent="0.25">
      <c r="A60" s="42" t="s">
        <v>157</v>
      </c>
      <c r="B60" s="43" t="s">
        <v>158</v>
      </c>
      <c r="C60" s="37"/>
      <c r="D60" s="37"/>
    </row>
    <row r="61" spans="1:4" x14ac:dyDescent="0.25">
      <c r="A61" s="42" t="s">
        <v>159</v>
      </c>
      <c r="B61" s="43" t="s">
        <v>160</v>
      </c>
      <c r="C61" s="37"/>
      <c r="D61" s="37"/>
    </row>
    <row r="62" spans="1:4" x14ac:dyDescent="0.25">
      <c r="A62" s="42" t="s">
        <v>161</v>
      </c>
      <c r="B62" s="43" t="s">
        <v>162</v>
      </c>
      <c r="C62" s="37">
        <v>225</v>
      </c>
      <c r="D62" s="37">
        <v>150</v>
      </c>
    </row>
    <row r="63" spans="1:4" s="45" customFormat="1" x14ac:dyDescent="0.25">
      <c r="A63" s="40" t="s">
        <v>163</v>
      </c>
      <c r="B63" s="41" t="s">
        <v>164</v>
      </c>
      <c r="C63" s="44"/>
      <c r="D63" s="44"/>
    </row>
    <row r="64" spans="1:4" ht="30" x14ac:dyDescent="0.25">
      <c r="A64" s="46" t="s">
        <v>165</v>
      </c>
      <c r="B64" s="41" t="s">
        <v>166</v>
      </c>
      <c r="C64" s="37"/>
      <c r="D64" s="37"/>
    </row>
    <row r="65" spans="1:4" ht="45" x14ac:dyDescent="0.25">
      <c r="A65" s="46" t="s">
        <v>167</v>
      </c>
      <c r="B65" s="41" t="s">
        <v>166</v>
      </c>
      <c r="C65" s="37"/>
      <c r="D65" s="37"/>
    </row>
    <row r="66" spans="1:4" ht="60" x14ac:dyDescent="0.25">
      <c r="A66" s="46" t="s">
        <v>168</v>
      </c>
      <c r="B66" s="41" t="s">
        <v>166</v>
      </c>
      <c r="C66" s="37"/>
      <c r="D66" s="37"/>
    </row>
    <row r="67" spans="1:4" ht="45" x14ac:dyDescent="0.25">
      <c r="A67" s="46" t="s">
        <v>169</v>
      </c>
      <c r="B67" s="41" t="s">
        <v>166</v>
      </c>
      <c r="C67" s="37"/>
      <c r="D67" s="37"/>
    </row>
    <row r="68" spans="1:4" ht="75" x14ac:dyDescent="0.25">
      <c r="A68" s="46" t="s">
        <v>170</v>
      </c>
      <c r="B68" s="41" t="s">
        <v>166</v>
      </c>
      <c r="C68" s="37"/>
      <c r="D68" s="37"/>
    </row>
    <row r="69" spans="1:4" ht="30" x14ac:dyDescent="0.25">
      <c r="A69" s="47" t="s">
        <v>171</v>
      </c>
      <c r="B69" s="48" t="s">
        <v>166</v>
      </c>
      <c r="C69" s="49"/>
      <c r="D69" s="37"/>
    </row>
    <row r="70" spans="1:4" x14ac:dyDescent="0.25">
      <c r="A70" s="50"/>
      <c r="B70" s="37"/>
      <c r="C70" s="37"/>
      <c r="D70" s="37"/>
    </row>
    <row r="71" spans="1:4" x14ac:dyDescent="0.25">
      <c r="C71" s="37">
        <f>SUM(C2:C69)</f>
        <v>2850</v>
      </c>
      <c r="D71">
        <f>SUM(D2:D69)</f>
        <v>1550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All 1 - RICOVERI</vt:lpstr>
      <vt:lpstr>All 2 - SCREENING </vt:lpstr>
      <vt:lpstr>All 3-AMB</vt:lpstr>
      <vt:lpstr>Dettaglio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Santa Angela Testorio</cp:lastModifiedBy>
  <dcterms:created xsi:type="dcterms:W3CDTF">2022-02-17T15:23:01Z</dcterms:created>
  <dcterms:modified xsi:type="dcterms:W3CDTF">2022-03-28T09:39:30Z</dcterms:modified>
</cp:coreProperties>
</file>